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05 INFORMACIÓN LDF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8800" windowHeight="10875"/>
  </bookViews>
  <sheets>
    <sheet name="EAEPED_OG" sheetId="1" r:id="rId1"/>
  </sheets>
  <definedNames>
    <definedName name="_xlnm.Print_Area" localSheetId="0">EAEPED_OG!$A$1:$I$160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33" i="1"/>
  <c r="H119" i="1"/>
  <c r="H120" i="1"/>
  <c r="H121" i="1"/>
  <c r="H122" i="1"/>
  <c r="H123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E120" i="1"/>
  <c r="E121" i="1"/>
  <c r="E122" i="1"/>
  <c r="E123" i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C12" i="1"/>
  <c r="G10" i="1"/>
  <c r="F10" i="1"/>
  <c r="C10" i="1"/>
  <c r="C85" i="1" l="1"/>
  <c r="C160" i="1" s="1"/>
  <c r="G85" i="1"/>
  <c r="G160" i="1" s="1"/>
  <c r="F85" i="1"/>
  <c r="F160" i="1" s="1"/>
  <c r="D85" i="1"/>
  <c r="D160" i="1" s="1"/>
  <c r="H85" i="1"/>
  <c r="H160" i="1" s="1"/>
  <c r="H10" i="1"/>
  <c r="E85" i="1"/>
  <c r="E160" i="1" s="1"/>
  <c r="E10" i="1"/>
</calcChain>
</file>

<file path=xl/sharedStrings.xml><?xml version="1.0" encoding="utf-8"?>
<sst xmlns="http://schemas.openxmlformats.org/spreadsheetml/2006/main" count="170" uniqueCount="97">
  <si>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</si>
  <si>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</si>
  <si>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</si>
  <si>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</si>
  <si>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</si>
  <si>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</si>
  <si>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</si>
  <si>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</si>
  <si>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</si>
  <si>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</si>
  <si>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</si>
  <si>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</si>
  <si>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</si>
  <si>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</si>
  <si>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</si>
  <si>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</si>
  <si>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</si>
  <si>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</si>
  <si>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</si>
  <si>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</si>
  <si>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</si>
  <si>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</si>
  <si>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</si>
  <si>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</si>
  <si>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</si>
  <si>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</si>
  <si>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</si>
  <si>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</si>
  <si>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</si>
  <si>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</si>
  <si>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</si>
  <si>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</si>
  <si>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</si>
  <si>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</si>
  <si>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</si>
  <si>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</si>
  <si>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</si>
  <si>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</si>
  <si>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</si>
  <si>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</si>
  <si>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</si>
  <si>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</si>
  <si>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</si>
  <si>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</si>
  <si>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</si>
  <si>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</si>
  <si>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</si>
  <si>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</si>
  <si>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</si>
  <si>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</si>
  <si>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</si>
  <si>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</si>
  <si>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</si>
  <si>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</si>
  <si>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</si>
  <si>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</si>
  <si>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</si>
  <si>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</si>
  <si>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</si>
  <si>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</si>
  <si>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</si>
  <si>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</si>
  <si>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</si>
  <si>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</si>
  <si>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</si>
  <si>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</si>
  <si>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</si>
  <si>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</si>
  <si>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</si>
  <si>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</si>
  <si>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</si>
  <si>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</si>
  <si>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</si>
  <si>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</si>
  <si>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</si>
  <si>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</si>
  <si>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</si>
  <si>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</si>
  <si>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</si>
  <si>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</si>
  <si>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</si>
  <si>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</si>
  <si>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</si>
  <si>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</si>
  <si>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</si>
  <si>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</si>
  <si>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</si>
  <si>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</si>
  <si>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Tecnológica de Paquimé</t>
  </si>
  <si>
    <t>Del 01 de enero al 31 de diciembre del 2024</t>
  </si>
  <si>
    <t>________________________________________</t>
  </si>
  <si>
    <t>______________________________________________</t>
  </si>
  <si>
    <t>M.D.G.E. RAFAEL ERIVES SANDOVAL</t>
  </si>
  <si>
    <t xml:space="preserve">                           RECTOR</t>
  </si>
  <si>
    <t xml:space="preserve">DIRECTOR DE ADMINISTRACIÓN, FINANZAS, </t>
  </si>
  <si>
    <t>PLANEACIÓN Y EVALUACIÓN</t>
  </si>
  <si>
    <t>M.R.H. LUIS IVÁN ORTEGA ORNELAS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</si>
</sst>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42" zoomScale="90" zoomScaleNormal="90" workbookViewId="0">
      <selection activeCell="E171" sqref="E17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36161772</v>
      </c>
      <c r="D85" s="15">
        <f t="shared" ref="D85:H85" si="14">SUM(D86,D94,D104,D114,D124,D134,D138,D147,D151)</f>
        <v>6364469.9299999997</v>
      </c>
      <c r="E85" s="27">
        <f t="shared" si="14"/>
        <v>42526241.930000007</v>
      </c>
      <c r="F85" s="15">
        <f t="shared" si="14"/>
        <v>43179505.090000004</v>
      </c>
      <c r="G85" s="15">
        <f t="shared" si="14"/>
        <v>43179505.090000004</v>
      </c>
      <c r="H85" s="27">
        <f t="shared" si="14"/>
        <v>-653263.1600000005</v>
      </c>
    </row>
    <row r="86" spans="2:8" x14ac:dyDescent="0.2">
      <c r="B86" s="16" t="s">
        <v>13</v>
      </c>
      <c r="C86" s="7">
        <f>SUM(C87:C93)</f>
        <v>31045242</v>
      </c>
      <c r="D86" s="7">
        <f t="shared" ref="D86:H86" si="15">SUM(D87:D93)</f>
        <v>228768</v>
      </c>
      <c r="E86" s="25">
        <f t="shared" si="15"/>
        <v>31274010</v>
      </c>
      <c r="F86" s="7">
        <f t="shared" si="15"/>
        <v>32812566.16</v>
      </c>
      <c r="G86" s="7">
        <f t="shared" si="15"/>
        <v>32812566.16</v>
      </c>
      <c r="H86" s="25">
        <f t="shared" si="15"/>
        <v>-1538556.1600000001</v>
      </c>
    </row>
    <row r="87" spans="2:8" ht="24" x14ac:dyDescent="0.2">
      <c r="B87" s="10" t="s">
        <v>14</v>
      </c>
      <c r="C87" s="22">
        <v>20144584.82</v>
      </c>
      <c r="D87" s="22">
        <v>0</v>
      </c>
      <c r="E87" s="26">
        <f>SUM(C87:D87)</f>
        <v>20144584.82</v>
      </c>
      <c r="F87" s="23">
        <v>22668210.23</v>
      </c>
      <c r="G87" s="23">
        <v>22668210.23</v>
      </c>
      <c r="H87" s="30">
        <f t="shared" ref="H87:H153" si="16">SUM(E87-F87)</f>
        <v>-2523625.41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3330142.94</v>
      </c>
      <c r="D89" s="22">
        <v>0</v>
      </c>
      <c r="E89" s="26">
        <f t="shared" si="17"/>
        <v>3330142.94</v>
      </c>
      <c r="F89" s="23">
        <v>3992433.52</v>
      </c>
      <c r="G89" s="23">
        <v>3992433.52</v>
      </c>
      <c r="H89" s="30">
        <f t="shared" si="16"/>
        <v>-662290.58000000007</v>
      </c>
    </row>
    <row r="90" spans="2:8" x14ac:dyDescent="0.2">
      <c r="B90" s="10" t="s">
        <v>17</v>
      </c>
      <c r="C90" s="22">
        <v>5779913.8700000001</v>
      </c>
      <c r="D90" s="22">
        <v>228768</v>
      </c>
      <c r="E90" s="26">
        <f t="shared" si="17"/>
        <v>6008681.8700000001</v>
      </c>
      <c r="F90" s="23">
        <v>4394401.67</v>
      </c>
      <c r="G90" s="23">
        <v>4394401.67</v>
      </c>
      <c r="H90" s="30">
        <f t="shared" si="16"/>
        <v>1614280.2000000002</v>
      </c>
    </row>
    <row r="91" spans="2:8" x14ac:dyDescent="0.2">
      <c r="B91" s="10" t="s">
        <v>18</v>
      </c>
      <c r="C91" s="22">
        <v>1758155.22</v>
      </c>
      <c r="D91" s="22">
        <v>0</v>
      </c>
      <c r="E91" s="26">
        <f t="shared" si="17"/>
        <v>1758155.22</v>
      </c>
      <c r="F91" s="23">
        <v>1757520.74</v>
      </c>
      <c r="G91" s="23">
        <v>1757520.74</v>
      </c>
      <c r="H91" s="30">
        <f t="shared" si="16"/>
        <v>634.47999999998137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32445.15</v>
      </c>
      <c r="D93" s="22">
        <v>0</v>
      </c>
      <c r="E93" s="26">
        <f t="shared" si="17"/>
        <v>32445.15</v>
      </c>
      <c r="F93" s="23">
        <v>0</v>
      </c>
      <c r="G93" s="23">
        <v>0</v>
      </c>
      <c r="H93" s="30">
        <f t="shared" si="16"/>
        <v>32445.15</v>
      </c>
    </row>
    <row r="94" spans="2:8" ht="24" x14ac:dyDescent="0.2">
      <c r="B94" s="17" t="s">
        <v>21</v>
      </c>
      <c r="C94" s="7">
        <f>SUM(C95:C103)</f>
        <v>1502380.2</v>
      </c>
      <c r="D94" s="7">
        <f t="shared" ref="D94:H94" si="18">SUM(D95:D103)</f>
        <v>2954232</v>
      </c>
      <c r="E94" s="25">
        <f t="shared" si="18"/>
        <v>4456612.2</v>
      </c>
      <c r="F94" s="7">
        <f t="shared" si="18"/>
        <v>4883326.4800000004</v>
      </c>
      <c r="G94" s="7">
        <f t="shared" si="18"/>
        <v>4883326.4800000004</v>
      </c>
      <c r="H94" s="25">
        <f t="shared" si="18"/>
        <v>-426714.2800000002</v>
      </c>
    </row>
    <row r="95" spans="2:8" ht="24" x14ac:dyDescent="0.2">
      <c r="B95" s="10" t="s">
        <v>22</v>
      </c>
      <c r="C95" s="22">
        <v>480800</v>
      </c>
      <c r="D95" s="22">
        <v>764616</v>
      </c>
      <c r="E95" s="26">
        <f t="shared" si="17"/>
        <v>1245416</v>
      </c>
      <c r="F95" s="23">
        <v>942445.64</v>
      </c>
      <c r="G95" s="23">
        <v>942445.64</v>
      </c>
      <c r="H95" s="30">
        <f t="shared" si="16"/>
        <v>302970.36</v>
      </c>
    </row>
    <row r="96" spans="2:8" x14ac:dyDescent="0.2">
      <c r="B96" s="10" t="s">
        <v>23</v>
      </c>
      <c r="C96" s="22">
        <v>86500</v>
      </c>
      <c r="D96" s="22">
        <v>326616</v>
      </c>
      <c r="E96" s="26">
        <f t="shared" si="17"/>
        <v>413116</v>
      </c>
      <c r="F96" s="23">
        <v>634170.91</v>
      </c>
      <c r="G96" s="23">
        <v>634170.91</v>
      </c>
      <c r="H96" s="30">
        <f t="shared" si="16"/>
        <v>-221054.91000000003</v>
      </c>
    </row>
    <row r="97" spans="2:18" ht="24" x14ac:dyDescent="0.2">
      <c r="B97" s="10" t="s">
        <v>24</v>
      </c>
      <c r="C97" s="22">
        <v>0</v>
      </c>
      <c r="D97" s="22">
        <v>380000</v>
      </c>
      <c r="E97" s="26">
        <f t="shared" si="17"/>
        <v>380000</v>
      </c>
      <c r="F97" s="23">
        <v>531894.88</v>
      </c>
      <c r="G97" s="23">
        <v>531894.88</v>
      </c>
      <c r="H97" s="30">
        <f t="shared" si="16"/>
        <v>-151894.88</v>
      </c>
    </row>
    <row r="98" spans="2:18" ht="24" x14ac:dyDescent="0.2">
      <c r="B98" s="10" t="s">
        <v>25</v>
      </c>
      <c r="C98" s="22">
        <v>60000</v>
      </c>
      <c r="D98" s="22">
        <v>0</v>
      </c>
      <c r="E98" s="26">
        <f t="shared" si="17"/>
        <v>60000</v>
      </c>
      <c r="F98" s="23">
        <v>623835.06000000006</v>
      </c>
      <c r="G98" s="23">
        <v>623835.06000000006</v>
      </c>
      <c r="H98" s="30">
        <f t="shared" si="16"/>
        <v>-563835.06000000006</v>
      </c>
    </row>
    <row r="99" spans="2:18" ht="24" x14ac:dyDescent="0.2">
      <c r="B99" s="10" t="s">
        <v>26</v>
      </c>
      <c r="C99" s="22">
        <v>50000</v>
      </c>
      <c r="D99" s="22">
        <v>0</v>
      </c>
      <c r="E99" s="26">
        <f t="shared" si="17"/>
        <v>50000</v>
      </c>
      <c r="F99" s="23">
        <v>114337.44</v>
      </c>
      <c r="G99" s="23">
        <v>114337.44</v>
      </c>
      <c r="H99" s="30">
        <f t="shared" si="16"/>
        <v>-64337.440000000002</v>
      </c>
      <c r="J99" s="18"/>
    </row>
    <row r="100" spans="2:18" x14ac:dyDescent="0.2">
      <c r="B100" s="10" t="s">
        <v>27</v>
      </c>
      <c r="C100" s="22">
        <v>576312.21</v>
      </c>
      <c r="D100" s="22">
        <v>670000</v>
      </c>
      <c r="E100" s="26">
        <f t="shared" si="17"/>
        <v>1246312.21</v>
      </c>
      <c r="F100" s="23">
        <v>1131319.3899999999</v>
      </c>
      <c r="G100" s="23">
        <v>1131319.3899999999</v>
      </c>
      <c r="H100" s="30">
        <f t="shared" si="16"/>
        <v>114992.82000000007</v>
      </c>
      <c r="R100" s="2"/>
    </row>
    <row r="101" spans="2:18" ht="24" x14ac:dyDescent="0.2">
      <c r="B101" s="10" t="s">
        <v>28</v>
      </c>
      <c r="C101" s="22">
        <v>165767.99</v>
      </c>
      <c r="D101" s="22">
        <v>217000</v>
      </c>
      <c r="E101" s="26">
        <f t="shared" si="17"/>
        <v>382767.99</v>
      </c>
      <c r="F101" s="23">
        <v>432695.08</v>
      </c>
      <c r="G101" s="23">
        <v>432695.08</v>
      </c>
      <c r="H101" s="30">
        <f t="shared" si="16"/>
        <v>-49927.090000000026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16438.16</v>
      </c>
      <c r="G102" s="23">
        <v>16438.16</v>
      </c>
      <c r="H102" s="30">
        <f t="shared" si="16"/>
        <v>-16438.16</v>
      </c>
    </row>
    <row r="103" spans="2:18" ht="24.6" customHeight="1" x14ac:dyDescent="0.2">
      <c r="B103" s="10" t="s">
        <v>30</v>
      </c>
      <c r="C103" s="22">
        <v>83000</v>
      </c>
      <c r="D103" s="22">
        <v>596000</v>
      </c>
      <c r="E103" s="26">
        <f t="shared" si="17"/>
        <v>679000</v>
      </c>
      <c r="F103" s="23">
        <v>456189.92</v>
      </c>
      <c r="G103" s="23">
        <v>456189.92</v>
      </c>
      <c r="H103" s="30">
        <f t="shared" si="16"/>
        <v>222810.08000000002</v>
      </c>
    </row>
    <row r="104" spans="2:18" ht="24" x14ac:dyDescent="0.2">
      <c r="B104" s="17" t="s">
        <v>31</v>
      </c>
      <c r="C104" s="7">
        <f>SUM(C105:C113)</f>
        <v>3521149.8</v>
      </c>
      <c r="D104" s="7">
        <f t="shared" ref="D104:H104" si="19">SUM(D105:D113)</f>
        <v>2330321.04</v>
      </c>
      <c r="E104" s="25">
        <f t="shared" si="19"/>
        <v>5851470.8399999999</v>
      </c>
      <c r="F104" s="7">
        <f t="shared" si="19"/>
        <v>4721612.4499999993</v>
      </c>
      <c r="G104" s="7">
        <f t="shared" si="19"/>
        <v>4721612.4499999993</v>
      </c>
      <c r="H104" s="25">
        <f t="shared" si="19"/>
        <v>1129858.3899999999</v>
      </c>
    </row>
    <row r="105" spans="2:18" x14ac:dyDescent="0.2">
      <c r="B105" s="10" t="s">
        <v>32</v>
      </c>
      <c r="C105" s="22">
        <v>478644.16</v>
      </c>
      <c r="D105" s="22">
        <v>161000</v>
      </c>
      <c r="E105" s="26">
        <f t="shared" si="17"/>
        <v>639644.15999999992</v>
      </c>
      <c r="F105" s="23">
        <v>340145.65</v>
      </c>
      <c r="G105" s="23">
        <v>340145.65</v>
      </c>
      <c r="H105" s="30">
        <f t="shared" si="16"/>
        <v>299498.50999999989</v>
      </c>
    </row>
    <row r="106" spans="2:18" x14ac:dyDescent="0.2">
      <c r="B106" s="10" t="s">
        <v>33</v>
      </c>
      <c r="C106" s="22">
        <v>92400</v>
      </c>
      <c r="D106" s="22">
        <v>266337.89</v>
      </c>
      <c r="E106" s="26">
        <f t="shared" si="17"/>
        <v>358737.89</v>
      </c>
      <c r="F106" s="23">
        <v>346559.84</v>
      </c>
      <c r="G106" s="23">
        <v>346559.84</v>
      </c>
      <c r="H106" s="30">
        <f t="shared" si="16"/>
        <v>12178.049999999988</v>
      </c>
    </row>
    <row r="107" spans="2:18" ht="24" x14ac:dyDescent="0.2">
      <c r="B107" s="10" t="s">
        <v>34</v>
      </c>
      <c r="C107" s="22">
        <v>1097791.3700000001</v>
      </c>
      <c r="D107" s="22">
        <v>245000</v>
      </c>
      <c r="E107" s="26">
        <f t="shared" si="17"/>
        <v>1342791.37</v>
      </c>
      <c r="F107" s="23">
        <v>1200408.56</v>
      </c>
      <c r="G107" s="23">
        <v>1200408.56</v>
      </c>
      <c r="H107" s="30">
        <f t="shared" si="16"/>
        <v>142382.81000000006</v>
      </c>
    </row>
    <row r="108" spans="2:18" ht="24" x14ac:dyDescent="0.2">
      <c r="B108" s="10" t="s">
        <v>35</v>
      </c>
      <c r="C108" s="22">
        <v>304000</v>
      </c>
      <c r="D108" s="22">
        <v>158000</v>
      </c>
      <c r="E108" s="26">
        <f t="shared" si="17"/>
        <v>462000</v>
      </c>
      <c r="F108" s="23">
        <v>323566.45</v>
      </c>
      <c r="G108" s="23">
        <v>323566.45</v>
      </c>
      <c r="H108" s="30">
        <f t="shared" si="16"/>
        <v>138433.54999999999</v>
      </c>
    </row>
    <row r="109" spans="2:18" ht="24" x14ac:dyDescent="0.2">
      <c r="B109" s="10" t="s">
        <v>36</v>
      </c>
      <c r="C109" s="22">
        <v>326724.64</v>
      </c>
      <c r="D109" s="22">
        <v>220000</v>
      </c>
      <c r="E109" s="26">
        <f t="shared" si="17"/>
        <v>546724.64</v>
      </c>
      <c r="F109" s="23">
        <v>676990.8</v>
      </c>
      <c r="G109" s="23">
        <v>676990.8</v>
      </c>
      <c r="H109" s="30">
        <f t="shared" si="16"/>
        <v>-130266.16000000003</v>
      </c>
    </row>
    <row r="110" spans="2:18" ht="24" x14ac:dyDescent="0.2">
      <c r="B110" s="10" t="s">
        <v>37</v>
      </c>
      <c r="C110" s="22">
        <v>58879.63</v>
      </c>
      <c r="D110" s="22">
        <v>488000</v>
      </c>
      <c r="E110" s="26">
        <f t="shared" si="17"/>
        <v>546879.63</v>
      </c>
      <c r="F110" s="23">
        <v>89520.960000000006</v>
      </c>
      <c r="G110" s="23">
        <v>89520.960000000006</v>
      </c>
      <c r="H110" s="30">
        <f t="shared" si="16"/>
        <v>457358.67</v>
      </c>
    </row>
    <row r="111" spans="2:18" x14ac:dyDescent="0.2">
      <c r="B111" s="10" t="s">
        <v>38</v>
      </c>
      <c r="C111" s="22">
        <v>554500</v>
      </c>
      <c r="D111" s="22">
        <v>791983.15</v>
      </c>
      <c r="E111" s="26">
        <f t="shared" si="17"/>
        <v>1346483.15</v>
      </c>
      <c r="F111" s="23">
        <v>1067863.3899999999</v>
      </c>
      <c r="G111" s="23">
        <v>1067863.3899999999</v>
      </c>
      <c r="H111" s="30">
        <f t="shared" si="16"/>
        <v>278619.76</v>
      </c>
    </row>
    <row r="112" spans="2:18" x14ac:dyDescent="0.2">
      <c r="B112" s="10" t="s">
        <v>39</v>
      </c>
      <c r="C112" s="22">
        <v>568600</v>
      </c>
      <c r="D112" s="22">
        <v>0</v>
      </c>
      <c r="E112" s="26">
        <f t="shared" si="17"/>
        <v>568600</v>
      </c>
      <c r="F112" s="23">
        <v>597463.51</v>
      </c>
      <c r="G112" s="23">
        <v>597463.51</v>
      </c>
      <c r="H112" s="30">
        <f t="shared" si="16"/>
        <v>-28863.510000000009</v>
      </c>
      <c r="J112" s="18"/>
    </row>
    <row r="113" spans="2:8" x14ac:dyDescent="0.2">
      <c r="B113" s="10" t="s">
        <v>40</v>
      </c>
      <c r="C113" s="22">
        <v>39610</v>
      </c>
      <c r="D113" s="22">
        <v>0</v>
      </c>
      <c r="E113" s="26">
        <f t="shared" si="17"/>
        <v>39610</v>
      </c>
      <c r="F113" s="23">
        <v>79093.289999999994</v>
      </c>
      <c r="G113" s="23">
        <v>79093.289999999994</v>
      </c>
      <c r="H113" s="30">
        <f t="shared" si="16"/>
        <v>-39483.289999999994</v>
      </c>
    </row>
    <row r="114" spans="2:8" ht="29.25" customHeight="1" x14ac:dyDescent="0.2">
      <c r="B114" s="17" t="s">
        <v>41</v>
      </c>
      <c r="C114" s="7">
        <f>SUM(C115:C123)</f>
        <v>93000</v>
      </c>
      <c r="D114" s="7">
        <f t="shared" ref="D114:H114" si="20">SUM(D115:D123)</f>
        <v>59148.89</v>
      </c>
      <c r="E114" s="25">
        <f t="shared" si="20"/>
        <v>152148.89000000001</v>
      </c>
      <c r="F114" s="7">
        <f t="shared" si="20"/>
        <v>0</v>
      </c>
      <c r="G114" s="7">
        <f t="shared" si="20"/>
        <v>0</v>
      </c>
      <c r="H114" s="25">
        <f t="shared" si="20"/>
        <v>152148.89000000001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59148.89</v>
      </c>
      <c r="E116" s="26">
        <f t="shared" si="17"/>
        <v>59148.89</v>
      </c>
      <c r="F116" s="23">
        <v>0</v>
      </c>
      <c r="G116" s="23">
        <v>0</v>
      </c>
      <c r="H116" s="30">
        <f t="shared" si="16"/>
        <v>59148.89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93000</v>
      </c>
      <c r="D118" s="22">
        <v>0</v>
      </c>
      <c r="E118" s="26">
        <f t="shared" si="17"/>
        <v>93000</v>
      </c>
      <c r="F118" s="23">
        <v>0</v>
      </c>
      <c r="G118" s="23">
        <v>0</v>
      </c>
      <c r="H118" s="30">
        <f t="shared" si="16"/>
        <v>93000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792000</v>
      </c>
      <c r="E124" s="25">
        <f t="shared" si="21"/>
        <v>792000</v>
      </c>
      <c r="F124" s="7">
        <f t="shared" si="21"/>
        <v>762000</v>
      </c>
      <c r="G124" s="7">
        <f t="shared" si="21"/>
        <v>762000</v>
      </c>
      <c r="H124" s="25">
        <f t="shared" si="21"/>
        <v>30000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792000</v>
      </c>
      <c r="E128" s="26">
        <f t="shared" si="17"/>
        <v>792000</v>
      </c>
      <c r="F128" s="23">
        <v>762000</v>
      </c>
      <c r="G128" s="23">
        <v>762000</v>
      </c>
      <c r="H128" s="30">
        <f t="shared" si="16"/>
        <v>30000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36161772</v>
      </c>
      <c r="D160" s="21">
        <f t="shared" ref="D160:G160" si="28">SUM(D10,D85)</f>
        <v>6364469.9299999997</v>
      </c>
      <c r="E160" s="28">
        <f>SUM(E10,E85)</f>
        <v>42526241.930000007</v>
      </c>
      <c r="F160" s="21">
        <f t="shared" si="28"/>
        <v>43179505.090000004</v>
      </c>
      <c r="G160" s="21">
        <f t="shared" si="28"/>
        <v>43179505.090000004</v>
      </c>
      <c r="H160" s="28">
        <f>SUM(H10,H85)</f>
        <v>-653263.1600000005</v>
      </c>
    </row>
    <row r="161" spans="2:4" s="31" customFormat="1" x14ac:dyDescent="0.2"/>
    <row r="162" spans="2:4" s="31" customFormat="1" x14ac:dyDescent="0.2"/>
    <row r="163" spans="2:4" s="31" customFormat="1" x14ac:dyDescent="0.2"/>
    <row r="164" spans="2:4" s="31" customFormat="1" x14ac:dyDescent="0.2"/>
    <row r="165" spans="2:4" s="31" customFormat="1" x14ac:dyDescent="0.2">
      <c r="B165" s="51" t="s">
        <v>90</v>
      </c>
      <c r="C165" s="51"/>
      <c r="D165" s="52" t="s">
        <v>91</v>
      </c>
    </row>
    <row r="166" spans="2:4" s="31" customFormat="1" x14ac:dyDescent="0.2">
      <c r="B166" s="53" t="s">
        <v>96</v>
      </c>
      <c r="C166" s="53"/>
      <c r="D166" s="53" t="s">
        <v>92</v>
      </c>
    </row>
    <row r="167" spans="2:4" s="31" customFormat="1" x14ac:dyDescent="0.2">
      <c r="B167" s="53" t="s">
        <v>93</v>
      </c>
      <c r="C167" s="53"/>
      <c r="D167" s="53" t="s">
        <v>94</v>
      </c>
    </row>
    <row r="168" spans="2:4" s="31" customFormat="1" x14ac:dyDescent="0.2">
      <c r="B168" s="54"/>
      <c r="D168" s="53" t="s">
        <v>95</v>
      </c>
    </row>
    <row r="169" spans="2:4" s="31" customFormat="1" x14ac:dyDescent="0.2"/>
    <row r="170" spans="2:4" s="31" customFormat="1" x14ac:dyDescent="0.2"/>
    <row r="171" spans="2:4" s="31" customFormat="1" x14ac:dyDescent="0.2"/>
    <row r="172" spans="2:4" s="31" customFormat="1" x14ac:dyDescent="0.2"/>
    <row r="173" spans="2:4" s="31" customFormat="1" x14ac:dyDescent="0.2"/>
    <row r="174" spans="2:4" s="31" customFormat="1" x14ac:dyDescent="0.2"/>
    <row r="175" spans="2:4" s="31" customFormat="1" x14ac:dyDescent="0.2"/>
    <row r="176" spans="2:4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2020-01-08T21:14:59Z</dcterms:created>
  <dcterms:modified xsi:type="dcterms:W3CDTF">2025-01-28T21:14:39Z</dcterms:modified>
</cp:coreProperties>
</file>